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240" windowWidth="17610" windowHeight="6165" tabRatio="863" activeTab="0"/>
  </bookViews>
  <sheets>
    <sheet name="rendiconto" sheetId="1" r:id="rId1"/>
  </sheets>
  <externalReferences>
    <externalReference r:id="rId4"/>
  </externalReferences>
  <definedNames>
    <definedName name="AMMONTARI" localSheetId="0">#REF!</definedName>
    <definedName name="AMMONTARI">#REF!</definedName>
    <definedName name="analisi">#REF!</definedName>
    <definedName name="ANNO" localSheetId="0">#REF!</definedName>
    <definedName name="ANNO">#REF!</definedName>
    <definedName name="anno_audit">#REF!</definedName>
    <definedName name="anno_prec">#REF!</definedName>
    <definedName name="ARA_Threshold" localSheetId="0">#REF!</definedName>
    <definedName name="ARA_Threshold">#REF!</definedName>
    <definedName name="_xlnm.Print_Area" localSheetId="0">'rendiconto'!$A$1:$F$73</definedName>
    <definedName name="ARP_Threshold" localSheetId="0">#REF!</definedName>
    <definedName name="ARP_Threshold">#REF!</definedName>
    <definedName name="ARR" localSheetId="0">#REF!</definedName>
    <definedName name="ARR">#REF!</definedName>
    <definedName name="ARRIVO" localSheetId="0">#REF!</definedName>
    <definedName name="ARRIVO">#REF!</definedName>
    <definedName name="AS2DocOpenMode" hidden="1">"AS2DocumentEdit"</definedName>
    <definedName name="bigl" hidden="1">{#N/A,#N/A,FALSE,"Aging Summary";#N/A,#N/A,FALSE,"Ratio Analysis";#N/A,#N/A,FALSE,"Test 120 Day Accts";#N/A,#N/A,FALSE,"Tickmarks"}</definedName>
    <definedName name="CLIENTE" localSheetId="0">#REF!</definedName>
    <definedName name="CLIENTE">#REF!</definedName>
    <definedName name="copertina" localSheetId="0">#REF!</definedName>
    <definedName name="copertina">#REF!</definedName>
    <definedName name="CY_Accounts_Receivable">#REF!</definedName>
    <definedName name="CY_Administration">#REF!</definedName>
    <definedName name="CY_Cash">#REF!</definedName>
    <definedName name="CY_Common_Equity">#REF!</definedName>
    <definedName name="CY_Cost_of_Sales">#REF!</definedName>
    <definedName name="CY_Current_Liabilities">#REF!</definedName>
    <definedName name="CY_Depreciation">#REF!</definedName>
    <definedName name="CY_Gross_Profit">#REF!</definedName>
    <definedName name="CY_Inc_Bef_Tax">#REF!</definedName>
    <definedName name="CY_Intangible_Assets">#REF!</definedName>
    <definedName name="CY_Interest_Expense">#REF!</definedName>
    <definedName name="CY_Inventory">#REF!</definedName>
    <definedName name="CY_LIABIL_EQUITY">#REF!</definedName>
    <definedName name="CY_LT_Debt">#REF!</definedName>
    <definedName name="CY_Market_Value_of_Equity">#REF!</definedName>
    <definedName name="CY_Marketable_Sec">#REF!</definedName>
    <definedName name="CY_NET_PROFIT">#REF!</definedName>
    <definedName name="CY_Net_Revenue">#REF!</definedName>
    <definedName name="CY_Operating_Income">#REF!</definedName>
    <definedName name="CY_Other">#REF!</definedName>
    <definedName name="CY_Other_Curr_Assets">#REF!</definedName>
    <definedName name="CY_Other_LT_Assets">#REF!</definedName>
    <definedName name="CY_Other_LT_Liabilities">#REF!</definedName>
    <definedName name="CY_Preferred_Stock">#REF!</definedName>
    <definedName name="CY_QUICK_ASSETS">#REF!</definedName>
    <definedName name="CY_Retained_Earnings">#REF!</definedName>
    <definedName name="CY_Selling">#REF!</definedName>
    <definedName name="CY_Tangible_Assets">#REF!</definedName>
    <definedName name="CY_Tangible_Net_Worth">#REF!</definedName>
    <definedName name="CY_Taxes">#REF!</definedName>
    <definedName name="CY_TOTAL_ASSETS">#REF!</definedName>
    <definedName name="CY_TOTAL_CURR_ASSETS">#REF!</definedName>
    <definedName name="CY_TOTAL_DEBT">#REF!</definedName>
    <definedName name="CY_TOTAL_EQUITY">#REF!</definedName>
    <definedName name="CY_Working_Capital">#REF!</definedName>
    <definedName name="DATA" localSheetId="0">#REF!</definedName>
    <definedName name="DATA">#REF!</definedName>
    <definedName name="DATAPREP" localSheetId="0">#REF!</definedName>
    <definedName name="DATAPREP">#REF!</definedName>
    <definedName name="Dollar_Threshold">#REF!</definedName>
    <definedName name="item" localSheetId="0">'[1]PROGRAMMA DI LAVORO'!#REF!</definedName>
    <definedName name="item">'[1]PROGRAMMA DI LAVORO'!#REF!</definedName>
    <definedName name="METREBUS" hidden="1">{#N/A,#N/A,FALSE,"Aging Summary";#N/A,#N/A,FALSE,"Ratio Analysis";#N/A,#N/A,FALSE,"Test 120 Day Accts";#N/A,#N/A,FALSE,"Tickmarks"}</definedName>
    <definedName name="Percent_Threshold">#REF!</definedName>
    <definedName name="PL_Dollar_Threshold">#REF!</definedName>
    <definedName name="PL_Percent_Threshold">#REF!</definedName>
    <definedName name="PREPARATO" localSheetId="0">#REF!</definedName>
    <definedName name="PREPARATO">#REF!</definedName>
    <definedName name="PRO" localSheetId="0">#REF!</definedName>
    <definedName name="PRO">#REF!</definedName>
    <definedName name="prospetti">#REF!</definedName>
    <definedName name="PY_Accounts_Receivable">#REF!</definedName>
    <definedName name="PY_Administration">#REF!</definedName>
    <definedName name="PY_Cash">#REF!</definedName>
    <definedName name="PY_Common_Equity">#REF!</definedName>
    <definedName name="PY_Cost_of_Sales">#REF!</definedName>
    <definedName name="PY_Current_Liabilities">#REF!</definedName>
    <definedName name="PY_Depreciation">#REF!</definedName>
    <definedName name="PY_Gross_Profit">#REF!</definedName>
    <definedName name="PY_Inc_Bef_Tax">#REF!</definedName>
    <definedName name="PY_Intangible_Assets">#REF!</definedName>
    <definedName name="PY_Interest_Expense">#REF!</definedName>
    <definedName name="PY_Inventory">#REF!</definedName>
    <definedName name="PY_LIABIL_EQUITY">#REF!</definedName>
    <definedName name="PY_LT_Debt">#REF!</definedName>
    <definedName name="PY_Market_Value_of_Equity">#REF!</definedName>
    <definedName name="PY_Marketable_Sec">#REF!</definedName>
    <definedName name="PY_NET_PROFIT">#REF!</definedName>
    <definedName name="PY_Net_Revenue">#REF!</definedName>
    <definedName name="PY_Operating_Inc">#REF!</definedName>
    <definedName name="PY_Operating_Income">#REF!</definedName>
    <definedName name="PY_Other_Curr_Assets">#REF!</definedName>
    <definedName name="PY_Other_Exp">#REF!</definedName>
    <definedName name="PY_Other_LT_Assets">#REF!</definedName>
    <definedName name="PY_Other_LT_Liabilities">#REF!</definedName>
    <definedName name="PY_Preferred_Stock">#REF!</definedName>
    <definedName name="PY_QUICK_ASSETS">#REF!</definedName>
    <definedName name="PY_Retained_Earnings">#REF!</definedName>
    <definedName name="PY_Selling">#REF!</definedName>
    <definedName name="PY_Tangible_Assets">#REF!</definedName>
    <definedName name="PY_Tangible_Net_Worth">#REF!</definedName>
    <definedName name="PY_Taxes">#REF!</definedName>
    <definedName name="PY_TOTAL_ASSETS">#REF!</definedName>
    <definedName name="PY_TOTAL_CURR_ASSETS">#REF!</definedName>
    <definedName name="PY_TOTAL_DEBT">#REF!</definedName>
    <definedName name="PY_TOTAL_EQUITY">#REF!</definedName>
    <definedName name="PY_Working_Capital">#REF!</definedName>
    <definedName name="PY2_Accounts_Receivable">#REF!</definedName>
    <definedName name="PY2_Administration">#REF!</definedName>
    <definedName name="PY2_Cash">#REF!</definedName>
    <definedName name="PY2_Common_Equity">#REF!</definedName>
    <definedName name="PY2_Cost_of_Sales">#REF!</definedName>
    <definedName name="PY2_Current_Liabilities">#REF!</definedName>
    <definedName name="PY2_Depreciation">#REF!</definedName>
    <definedName name="PY2_Gross_Profit">#REF!</definedName>
    <definedName name="PY2_Inc_Bef_Tax">#REF!</definedName>
    <definedName name="PY2_Intangible_Assets">#REF!</definedName>
    <definedName name="PY2_Interest_Expense">#REF!</definedName>
    <definedName name="PY2_Inventory">#REF!</definedName>
    <definedName name="PY2_LIABIL_EQUITY">#REF!</definedName>
    <definedName name="PY2_LT_Debt">#REF!</definedName>
    <definedName name="PY2_Marketable_Sec">#REF!</definedName>
    <definedName name="PY2_NET_PROFIT">#REF!</definedName>
    <definedName name="PY2_Net_Revenue">#REF!</definedName>
    <definedName name="PY2_Operating_Inc">#REF!</definedName>
    <definedName name="PY2_Operating_Income">#REF!</definedName>
    <definedName name="PY2_Other_Curr_Assets">#REF!</definedName>
    <definedName name="PY2_Other_Exp.">#REF!</definedName>
    <definedName name="PY2_Other_LT_Assets">#REF!</definedName>
    <definedName name="PY2_Other_LT_Liabilities">#REF!</definedName>
    <definedName name="PY2_Preferred_Stock">#REF!</definedName>
    <definedName name="PY2_QUICK_ASSETS">#REF!</definedName>
    <definedName name="PY2_Retained_Earnings">#REF!</definedName>
    <definedName name="PY2_Selling">#REF!</definedName>
    <definedName name="PY2_Tangible_Assets">#REF!</definedName>
    <definedName name="PY2_Tangible_Net_Worth">#REF!</definedName>
    <definedName name="PY2_Taxes">#REF!</definedName>
    <definedName name="PY2_TOTAL_ASSETS">#REF!</definedName>
    <definedName name="PY2_TOTAL_CURR_ASSETS">#REF!</definedName>
    <definedName name="PY2_TOTAL_DEBT">#REF!</definedName>
    <definedName name="PY2_TOTAL_EQUITY">#REF!</definedName>
    <definedName name="PY2_Working_Capital">#REF!</definedName>
    <definedName name="RIVISTO" localSheetId="0">#REF!</definedName>
    <definedName name="RIVISTO">#REF!</definedName>
    <definedName name="rotaz_forn_cy">#REF!</definedName>
    <definedName name="rotaz_forn_ly">#REF!</definedName>
    <definedName name="SEZIONE" localSheetId="0">#REF!</definedName>
    <definedName name="SEZIONE">#REF!</definedName>
    <definedName name="stampatutto">#REF!</definedName>
    <definedName name="tit" hidden="1">{#N/A,#N/A,FALSE,"Aging Summary";#N/A,#N/A,FALSE,"Ratio Analysis";#N/A,#N/A,FALSE,"Test 120 Day Accts";#N/A,#N/A,FALSE,"Tickmarks"}</definedName>
    <definedName name="titoli" localSheetId="0">#REF!</definedName>
    <definedName name="titoli">#REF!</definedName>
    <definedName name="voci" localSheetId="0">'[1]PROGRAMMA DI LAVORO'!#REF!</definedName>
    <definedName name="voci">'[1]PROGRAMMA DI LAVORO'!#REF!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<sst xmlns="http://schemas.openxmlformats.org/spreadsheetml/2006/main" count="61" uniqueCount="53">
  <si>
    <t>Utile (perdita) dell'esercizio</t>
  </si>
  <si>
    <t>Disponibilità liquide all'inizio del periodo</t>
  </si>
  <si>
    <t>Disponibilità liquide alla fine del periodo</t>
  </si>
  <si>
    <t>SALDO A PAREGGIO</t>
  </si>
  <si>
    <t>Imposte sul reddito</t>
  </si>
  <si>
    <t>Interessi passivi/(interessi attivi)</t>
  </si>
  <si>
    <t>(Plusvalenze)/minusvalenze derivante dalla cessione di attività</t>
  </si>
  <si>
    <t>A. Flussi finanziari derivanti dalla gestione reddituale (metodo indiretto)</t>
  </si>
  <si>
    <t>(Dividendi)</t>
  </si>
  <si>
    <t>Ammortamento delle immobilizzazioni</t>
  </si>
  <si>
    <t>2. Flusso finanziario prima delle variazioni del c.c.n.</t>
  </si>
  <si>
    <t>Variazioni del capitale circolante netto</t>
  </si>
  <si>
    <t>Decremento/(incremento) dei crediti verso clienti</t>
  </si>
  <si>
    <t>Decremento/(incremento) dei ratei e risconti attivi</t>
  </si>
  <si>
    <t>3. Flusso finanziario dopo le variazioni del c.c.n.</t>
  </si>
  <si>
    <t>Incremento/(Decremento) dei debiti verso fornitori</t>
  </si>
  <si>
    <t>Incremento/(Decremento) dei ratei e risconti passivi</t>
  </si>
  <si>
    <t>Altre rettifiche</t>
  </si>
  <si>
    <t>Interessi incassati/(pagati)</t>
  </si>
  <si>
    <t>(imposte sul reddito pagate)</t>
  </si>
  <si>
    <t>Dividendi incassati</t>
  </si>
  <si>
    <t>(Utilizzo dei fondi)</t>
  </si>
  <si>
    <t>RENDICONTO FINANZIARIO</t>
  </si>
  <si>
    <t>B. Flussi finanziari derivanti dall'attività d'investimento</t>
  </si>
  <si>
    <t>Immobilizzazioni materiali</t>
  </si>
  <si>
    <t>(Investimenti)</t>
  </si>
  <si>
    <t>Immobilizzazioni immateriali</t>
  </si>
  <si>
    <t>Immobilizzazioni finanziarie</t>
  </si>
  <si>
    <t>Prezzo di realizzo disinvestimenti</t>
  </si>
  <si>
    <t>Flusso finanziario della gestione reddituale  (A)</t>
  </si>
  <si>
    <t>Flusso finanziario dell'attività d'investimento  (B)</t>
  </si>
  <si>
    <t>Mezzi di terzi</t>
  </si>
  <si>
    <t>(Rimborso finanziamenti)</t>
  </si>
  <si>
    <t>Mezzi propri</t>
  </si>
  <si>
    <t>Aumento di capitale a pagamento</t>
  </si>
  <si>
    <t>Cessione (acquisto di azioni proprie)</t>
  </si>
  <si>
    <t>Dividendi (e acconti su dividendi) pagati</t>
  </si>
  <si>
    <t>C. Flussi finanziari derivanti dall'attività di finanziamento</t>
  </si>
  <si>
    <t>Flusso finanziario dell'attività di finanziamento  (C)</t>
  </si>
  <si>
    <t>Incremento (decremento) delle disponibilità liquide (a ± b ± c)</t>
  </si>
  <si>
    <t>Rettifiche per elementi non monetari che non hanno avuto contropartita nel capitale circolante netto</t>
  </si>
  <si>
    <t>Accensione finanziamenti</t>
  </si>
  <si>
    <t>Riserva per arrotondamento ad unità di Euro</t>
  </si>
  <si>
    <t>Totale</t>
  </si>
  <si>
    <t>Incremento (decremento) delle disponibilità liquide (A ± B ± C)</t>
  </si>
  <si>
    <t>Accantonamento ai fondi</t>
  </si>
  <si>
    <t>Svalutazioni per perdite durevoli di valore</t>
  </si>
  <si>
    <t>Altre rettifiche per elementi non monetari</t>
  </si>
  <si>
    <t>Altre variazioni del capitale circolante netto</t>
  </si>
  <si>
    <t>Attività finanziarie non immobilizzate</t>
  </si>
  <si>
    <t>Acquisizione o cessione di società controllate o di rami d'azienda al netto delle disponibilità liquide</t>
  </si>
  <si>
    <t>Incremento (decremento) debiti a breve verso banche</t>
  </si>
  <si>
    <t>1. Utile (perdita) dell'esercizio prima d'imposte sul reddito, interessi, dividendi e plus/minus da cessione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</si>
</sst>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0.0%"/>
    <numFmt numFmtId="167" formatCode="_-* #,##0_-;\-* #,##0_-;_-* &quot;-&quot;??_-;_-@_-"/>
    <numFmt numFmtId="168" formatCode="#,##0_ ;\-#,##0\ "/>
    <numFmt numFmtId="169" formatCode="&quot;L.&quot;\ #,##0;[Red]\-&quot;L.&quot;\ #,##0"/>
    <numFmt numFmtId="170" formatCode="_-[$€-2]\ * #,##0.00_-;\-[$€-2]\ * #,##0.00_-;_-[$€-2]\ * &quot;-&quot;??_-"/>
    <numFmt numFmtId="171" formatCode="#,##0\ ;[Red]\(#,##0\)"/>
    <numFmt numFmtId="172" formatCode="#,##0.0"/>
    <numFmt numFmtId="173" formatCode="d:m:yyyy;@"/>
    <numFmt numFmtId="174" formatCode="_(&quot;$&quot;* #,##0_);_(&quot;$&quot;* \(#,##0\);_(&quot;$&quot;* &quot;-&quot;_);_(@_)"/>
    <numFmt numFmtId="175" formatCode="#,##0.000"/>
    <numFmt numFmtId="176" formatCode="#,##0.0000000000000000000000_ ;[Red]\-#,##0.0000000000000000000000\ "/>
    <numFmt numFmtId="177" formatCode="0.00000%"/>
    <numFmt numFmtId="178" formatCode="#,##0.0_ ;[Red]\-#,##0.0\ "/>
    <numFmt numFmtId="179" formatCode="#,##0.000_ ;[Red]\-#,##0.000\ "/>
    <numFmt numFmtId="180" formatCode="#,##0.0000_ ;[Red]\-#,##0.0000\ "/>
    <numFmt numFmtId="181" formatCode="#,##0.00000_ ;[Red]\-#,##0.00000\ "/>
    <numFmt numFmtId="182" formatCode="#,##0.000000_ ;[Red]\-#,##0.000000\ "/>
    <numFmt numFmtId="183" formatCode="#,##0.0000000_ ;[Red]\-#,##0.0000000\ 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_-* #,##0.0_-;\-* #,##0.0_-;_-* &quot;-&quot;??_-;_-@_-"/>
    <numFmt numFmtId="189" formatCode="#,##0.00000000_ ;[Red]\-#,##0.00000000\ "/>
    <numFmt numFmtId="190" formatCode="#,##0.000000000_ ;[Red]\-#,##0.000000000\ "/>
    <numFmt numFmtId="191" formatCode="#,##0.0000"/>
    <numFmt numFmtId="192" formatCode="#,##0.0000000000_ ;[Red]\-#,##0.0000000000\ "/>
    <numFmt numFmtId="193" formatCode="_-* #,##0.000_-;\-* #,##0.000_-;_-* &quot;-&quot;??_-;_-@_-"/>
  </numFmts>
  <fonts count="3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2"/>
      <name val="Verdana"/>
      <family val="2"/>
    </font>
    <font>
      <sz val="10"/>
      <name val="Geneva"/>
      <family val="0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12"/>
      </left>
      <right style="medium">
        <color indexed="32"/>
      </right>
      <top style="thick">
        <color indexed="12"/>
      </top>
      <bottom style="medium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41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22" borderId="0" applyNumberFormat="0" applyBorder="0" applyAlignment="0" applyProtection="0"/>
    <xf numFmtId="171" fontId="1" fillId="0" borderId="0">
      <alignment/>
      <protection/>
    </xf>
    <xf numFmtId="165" fontId="4" fillId="0" borderId="4">
      <alignment/>
      <protection/>
    </xf>
    <xf numFmtId="0" fontId="4" fillId="23" borderId="5" applyNumberFormat="0" applyFont="0" applyAlignment="0" applyProtection="0"/>
    <xf numFmtId="0" fontId="15" fillId="16" borderId="6" applyNumberFormat="0" applyAlignment="0" applyProtection="0"/>
    <xf numFmtId="9" fontId="0" fillId="0" borderId="0" applyFont="0" applyFill="0" applyBorder="0" applyAlignment="0" applyProtection="0"/>
    <xf numFmtId="164" fontId="5" fillId="0" borderId="4">
      <alignment horizontal="right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9" fontId="7" fillId="24" borderId="7">
      <alignment horizontal="centerContinuous" vertical="center" wrapText="1"/>
      <protection hidden="1"/>
    </xf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26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left" vertical="center" wrapText="1"/>
    </xf>
    <xf numFmtId="3" fontId="28" fillId="0" borderId="14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29" fillId="0" borderId="14" xfId="0" applyNumberFormat="1" applyFont="1" applyFill="1" applyBorder="1" applyAlignment="1">
      <alignment horizontal="right" vertical="center"/>
    </xf>
    <xf numFmtId="43" fontId="1" fillId="0" borderId="0" xfId="48" applyFont="1" applyFill="1" applyAlignment="1">
      <alignment/>
    </xf>
    <xf numFmtId="3" fontId="26" fillId="0" borderId="12" xfId="0" applyNumberFormat="1" applyFont="1" applyFill="1" applyBorder="1" applyAlignment="1">
      <alignment horizontal="right" vertical="center" wrapText="1"/>
    </xf>
    <xf numFmtId="167" fontId="1" fillId="0" borderId="0" xfId="48" applyNumberFormat="1" applyFont="1" applyFill="1" applyAlignment="1">
      <alignment/>
    </xf>
    <xf numFmtId="167" fontId="30" fillId="0" borderId="0" xfId="48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3" fontId="26" fillId="0" borderId="15" xfId="0" applyNumberFormat="1" applyFont="1" applyFill="1" applyBorder="1" applyAlignment="1">
      <alignment horizontal="right" vertical="center" wrapText="1"/>
    </xf>
    <xf numFmtId="167" fontId="31" fillId="0" borderId="16" xfId="48" applyNumberFormat="1" applyFont="1" applyFill="1" applyBorder="1" applyAlignment="1">
      <alignment/>
    </xf>
    <xf numFmtId="167" fontId="1" fillId="0" borderId="14" xfId="48" applyNumberFormat="1" applyFont="1" applyFill="1" applyBorder="1" applyAlignment="1">
      <alignment/>
    </xf>
    <xf numFmtId="167" fontId="33" fillId="0" borderId="14" xfId="48" applyNumberFormat="1" applyFont="1" applyFill="1" applyBorder="1" applyAlignment="1">
      <alignment/>
    </xf>
    <xf numFmtId="167" fontId="1" fillId="0" borderId="15" xfId="48" applyNumberFormat="1" applyFont="1" applyFill="1" applyBorder="1" applyAlignment="1">
      <alignment/>
    </xf>
    <xf numFmtId="167" fontId="1" fillId="0" borderId="12" xfId="48" applyNumberFormat="1" applyFont="1" applyFill="1" applyBorder="1" applyAlignment="1">
      <alignment/>
    </xf>
    <xf numFmtId="0" fontId="26" fillId="0" borderId="17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right" vertical="center" wrapText="1"/>
    </xf>
    <xf numFmtId="0" fontId="26" fillId="0" borderId="18" xfId="0" applyFont="1" applyFill="1" applyBorder="1" applyAlignment="1">
      <alignment horizontal="righ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49" fontId="26" fillId="0" borderId="22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[0]_Conto ec PWC" xfId="44"/>
    <cellStyle name="Currency_ANALISI DI BILANCIO" xfId="45"/>
    <cellStyle name="Euro" xfId="46"/>
    <cellStyle name="Input" xfId="47"/>
    <cellStyle name="Comma" xfId="48"/>
    <cellStyle name="Migliaia (0)_1999" xfId="49"/>
    <cellStyle name="Comma [0]" xfId="50"/>
    <cellStyle name="Migliaia 2" xfId="51"/>
    <cellStyle name="Neutrale" xfId="52"/>
    <cellStyle name="Normal_2210" xfId="53"/>
    <cellStyle name="Normale 2" xfId="54"/>
    <cellStyle name="Nota" xfId="55"/>
    <cellStyle name="Output" xfId="56"/>
    <cellStyle name="Percent" xfId="57"/>
    <cellStyle name="Roby" xfId="58"/>
    <cellStyle name="Testo avviso" xfId="59"/>
    <cellStyle name="Testo descrittivo" xfId="60"/>
    <cellStyle name="Title Bar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Valuta (0)_1999" xfId="71"/>
    <cellStyle name="Currency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cnas02\home\WINDOWS\TEMP\AS_GRP_I\AS2_WKP\SEZ-1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MA DI LAVO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6"/>
  <sheetViews>
    <sheetView tabSelected="1" zoomScalePageLayoutView="0" workbookViewId="0" topLeftCell="A1">
      <selection activeCell="I21" sqref="I21"/>
    </sheetView>
  </sheetViews>
  <sheetFormatPr defaultColWidth="9.00390625" defaultRowHeight="10.5" customHeight="1"/>
  <cols>
    <col min="1" max="2" width="9.00390625" style="1" customWidth="1"/>
    <col min="3" max="3" width="70.140625" style="1" customWidth="1"/>
    <col min="4" max="5" width="18.7109375" style="1" customWidth="1"/>
    <col min="6" max="6" width="11.140625" style="14" bestFit="1" customWidth="1"/>
    <col min="7" max="7" width="9.8515625" style="14" bestFit="1" customWidth="1"/>
    <col min="8" max="10" width="9.00390625" style="14" customWidth="1"/>
    <col min="11" max="11" width="9.8515625" style="1" bestFit="1" customWidth="1"/>
    <col min="12" max="16384" width="9.00390625" style="1" customWidth="1"/>
  </cols>
  <sheetData>
    <row r="2" spans="2:5" ht="10.5" customHeight="1">
      <c r="B2" s="33" t="s">
        <v>22</v>
      </c>
      <c r="C2" s="34"/>
      <c r="D2" s="4"/>
      <c r="E2" s="4"/>
    </row>
    <row r="3" spans="2:5" ht="10.5" customHeight="1">
      <c r="B3" s="35"/>
      <c r="C3" s="36"/>
      <c r="D3" s="5">
        <v>2014</v>
      </c>
      <c r="E3" s="5">
        <v>2013</v>
      </c>
    </row>
    <row r="4" spans="2:5" ht="10.5" customHeight="1">
      <c r="B4" s="23" t="s">
        <v>7</v>
      </c>
      <c r="C4" s="24"/>
      <c r="D4" s="6"/>
      <c r="E4" s="6"/>
    </row>
    <row r="5" spans="2:5" ht="10.5" customHeight="1">
      <c r="B5" s="37" t="s">
        <v>0</v>
      </c>
      <c r="C5" s="38"/>
      <c r="D5" s="18">
        <v>96385057</v>
      </c>
      <c r="E5" s="18">
        <v>62819429</v>
      </c>
    </row>
    <row r="6" spans="2:11" ht="10.5" customHeight="1">
      <c r="B6" s="25" t="s">
        <v>4</v>
      </c>
      <c r="C6" s="32"/>
      <c r="D6" s="19">
        <v>1251505</v>
      </c>
      <c r="E6" s="19">
        <v>1349487</v>
      </c>
      <c r="K6" s="16"/>
    </row>
    <row r="7" spans="2:11" ht="10.5" customHeight="1">
      <c r="B7" s="25" t="s">
        <v>5</v>
      </c>
      <c r="C7" s="32"/>
      <c r="D7" s="19">
        <v>-7336091</v>
      </c>
      <c r="E7" s="19">
        <v>-6673497</v>
      </c>
      <c r="K7" s="16"/>
    </row>
    <row r="8" spans="2:11" ht="10.5" customHeight="1">
      <c r="B8" s="25" t="s">
        <v>8</v>
      </c>
      <c r="C8" s="32"/>
      <c r="D8" s="19">
        <v>-3776445</v>
      </c>
      <c r="E8" s="19">
        <v>-2869816</v>
      </c>
      <c r="K8" s="16"/>
    </row>
    <row r="9" spans="2:11" ht="10.5" customHeight="1">
      <c r="B9" s="25" t="s">
        <v>6</v>
      </c>
      <c r="C9" s="32"/>
      <c r="D9" s="19">
        <v>-17501206</v>
      </c>
      <c r="E9" s="19">
        <v>-2709650</v>
      </c>
      <c r="K9" s="16"/>
    </row>
    <row r="10" spans="2:5" ht="10.5" customHeight="1">
      <c r="B10" s="23" t="s">
        <v>52</v>
      </c>
      <c r="C10" s="24"/>
      <c r="D10" s="6">
        <f>SUBTOTAL(9,D5:D9)</f>
        <v>69022820</v>
      </c>
      <c r="E10" s="6">
        <f>SUBTOTAL(9,E5:E9)</f>
        <v>51915953</v>
      </c>
    </row>
    <row r="11" spans="2:5" ht="10.5" customHeight="1">
      <c r="B11" s="29" t="s">
        <v>40</v>
      </c>
      <c r="C11" s="30"/>
      <c r="D11" s="8"/>
      <c r="E11" s="8"/>
    </row>
    <row r="12" spans="2:11" ht="10.5" customHeight="1">
      <c r="B12" s="25" t="s">
        <v>45</v>
      </c>
      <c r="C12" s="32"/>
      <c r="D12" s="19">
        <v>3808146</v>
      </c>
      <c r="E12" s="19">
        <v>2292924</v>
      </c>
      <c r="K12" s="16"/>
    </row>
    <row r="13" spans="2:5" ht="10.5" customHeight="1">
      <c r="B13" s="25" t="s">
        <v>9</v>
      </c>
      <c r="C13" s="32"/>
      <c r="D13" s="19">
        <v>793500</v>
      </c>
      <c r="E13" s="19">
        <v>798554</v>
      </c>
    </row>
    <row r="14" spans="2:5" ht="10.5" customHeight="1">
      <c r="B14" s="25" t="s">
        <v>46</v>
      </c>
      <c r="C14" s="32"/>
      <c r="D14" s="20"/>
      <c r="E14" s="19"/>
    </row>
    <row r="15" spans="2:5" ht="10.5" customHeight="1">
      <c r="B15" s="25" t="s">
        <v>47</v>
      </c>
      <c r="C15" s="32"/>
      <c r="D15" s="19">
        <v>-291</v>
      </c>
      <c r="E15" s="19">
        <v>469778</v>
      </c>
    </row>
    <row r="16" spans="2:5" ht="10.5" customHeight="1">
      <c r="B16" s="7"/>
      <c r="C16" s="9" t="s">
        <v>43</v>
      </c>
      <c r="D16" s="8">
        <f>SUM(D12:D15)</f>
        <v>4601355</v>
      </c>
      <c r="E16" s="8">
        <f>SUM(E12:E15)</f>
        <v>3561256</v>
      </c>
    </row>
    <row r="17" spans="2:5" ht="10.5" customHeight="1">
      <c r="B17" s="23" t="s">
        <v>10</v>
      </c>
      <c r="C17" s="24"/>
      <c r="D17" s="6">
        <f>+D16+D10</f>
        <v>73624175</v>
      </c>
      <c r="E17" s="6">
        <f>+E16+E10</f>
        <v>55477209</v>
      </c>
    </row>
    <row r="18" spans="2:5" ht="10.5" customHeight="1">
      <c r="B18" s="29" t="s">
        <v>11</v>
      </c>
      <c r="C18" s="30"/>
      <c r="D18" s="8"/>
      <c r="E18" s="8"/>
    </row>
    <row r="19" spans="2:11" ht="10.5" customHeight="1">
      <c r="B19" s="25" t="s">
        <v>12</v>
      </c>
      <c r="C19" s="26"/>
      <c r="D19" s="19">
        <v>-4409513</v>
      </c>
      <c r="E19" s="19">
        <v>-26584321</v>
      </c>
      <c r="K19" s="16"/>
    </row>
    <row r="20" spans="2:11" ht="10.5" customHeight="1">
      <c r="B20" s="25" t="s">
        <v>15</v>
      </c>
      <c r="C20" s="26"/>
      <c r="D20" s="19">
        <v>-72360</v>
      </c>
      <c r="E20" s="19">
        <v>-30097</v>
      </c>
      <c r="K20" s="16"/>
    </row>
    <row r="21" spans="2:11" ht="10.5" customHeight="1">
      <c r="B21" s="25" t="s">
        <v>13</v>
      </c>
      <c r="C21" s="26"/>
      <c r="D21" s="19">
        <v>2601371</v>
      </c>
      <c r="E21" s="19">
        <v>-1150546</v>
      </c>
      <c r="K21" s="16"/>
    </row>
    <row r="22" spans="2:5" ht="10.5" customHeight="1">
      <c r="B22" s="25" t="s">
        <v>16</v>
      </c>
      <c r="C22" s="26"/>
      <c r="D22" s="19">
        <v>125827</v>
      </c>
      <c r="E22" s="19">
        <v>-37715</v>
      </c>
    </row>
    <row r="23" spans="2:11" ht="10.5" customHeight="1">
      <c r="B23" s="25" t="s">
        <v>48</v>
      </c>
      <c r="C23" s="26"/>
      <c r="D23" s="19">
        <v>7243860</v>
      </c>
      <c r="E23" s="19">
        <v>-5864714</v>
      </c>
      <c r="K23" s="16"/>
    </row>
    <row r="24" spans="2:5" ht="10.5" customHeight="1">
      <c r="B24" s="7"/>
      <c r="C24" s="9" t="s">
        <v>43</v>
      </c>
      <c r="D24" s="8">
        <f>SUM(D19:D23)</f>
        <v>5489185</v>
      </c>
      <c r="E24" s="8">
        <f>SUM(E19:E23)</f>
        <v>-33667393</v>
      </c>
    </row>
    <row r="25" spans="2:5" ht="10.5" customHeight="1">
      <c r="B25" s="23" t="s">
        <v>14</v>
      </c>
      <c r="C25" s="24"/>
      <c r="D25" s="6">
        <f>+D24+D17</f>
        <v>79113360</v>
      </c>
      <c r="E25" s="6">
        <f>+E24+E17</f>
        <v>21809816</v>
      </c>
    </row>
    <row r="26" spans="2:5" ht="10.5" customHeight="1">
      <c r="B26" s="29" t="s">
        <v>17</v>
      </c>
      <c r="C26" s="30"/>
      <c r="D26" s="8"/>
      <c r="E26" s="8"/>
    </row>
    <row r="27" spans="2:11" ht="10.5" customHeight="1">
      <c r="B27" s="25" t="s">
        <v>18</v>
      </c>
      <c r="C27" s="26"/>
      <c r="D27" s="19">
        <v>6739495</v>
      </c>
      <c r="E27" s="19">
        <v>6673497</v>
      </c>
      <c r="K27" s="16"/>
    </row>
    <row r="28" spans="2:11" ht="10.5" customHeight="1">
      <c r="B28" s="25" t="s">
        <v>19</v>
      </c>
      <c r="C28" s="26"/>
      <c r="D28" s="19">
        <v>-1249581</v>
      </c>
      <c r="E28" s="19">
        <v>-1349487</v>
      </c>
      <c r="K28" s="16"/>
    </row>
    <row r="29" spans="2:5" ht="10.5" customHeight="1">
      <c r="B29" s="25" t="s">
        <v>20</v>
      </c>
      <c r="C29" s="26"/>
      <c r="D29" s="19">
        <v>3776445</v>
      </c>
      <c r="E29" s="19">
        <v>2869816</v>
      </c>
    </row>
    <row r="30" spans="2:11" ht="10.5" customHeight="1">
      <c r="B30" s="25" t="s">
        <v>21</v>
      </c>
      <c r="C30" s="26"/>
      <c r="D30" s="19">
        <v>-1562916</v>
      </c>
      <c r="E30" s="19">
        <v>-2020825</v>
      </c>
      <c r="K30" s="16"/>
    </row>
    <row r="31" spans="2:5" ht="10.5" customHeight="1">
      <c r="B31" s="7"/>
      <c r="C31" s="9" t="s">
        <v>43</v>
      </c>
      <c r="D31" s="8">
        <f>SUM(D27:D30)</f>
        <v>7703443</v>
      </c>
      <c r="E31" s="8">
        <f>SUM(E27:E30)</f>
        <v>6173001</v>
      </c>
    </row>
    <row r="32" spans="2:5" ht="10.5" customHeight="1">
      <c r="B32" s="27" t="s">
        <v>29</v>
      </c>
      <c r="C32" s="28"/>
      <c r="D32" s="6">
        <f>+D25+D31</f>
        <v>86816803</v>
      </c>
      <c r="E32" s="6">
        <f>+E25+E31</f>
        <v>27982817</v>
      </c>
    </row>
    <row r="33" spans="2:5" ht="10.5" customHeight="1">
      <c r="B33" s="25"/>
      <c r="C33" s="26"/>
      <c r="D33" s="8"/>
      <c r="E33" s="8"/>
    </row>
    <row r="34" spans="2:5" ht="10.5" customHeight="1">
      <c r="B34" s="23" t="s">
        <v>23</v>
      </c>
      <c r="C34" s="24"/>
      <c r="D34" s="6"/>
      <c r="E34" s="6"/>
    </row>
    <row r="35" spans="2:5" ht="10.5" customHeight="1">
      <c r="B35" s="25"/>
      <c r="C35" s="26"/>
      <c r="D35" s="8"/>
      <c r="E35" s="8"/>
    </row>
    <row r="36" spans="2:5" ht="10.5" customHeight="1">
      <c r="B36" s="29" t="s">
        <v>24</v>
      </c>
      <c r="C36" s="30"/>
      <c r="D36" s="11">
        <f>SUM(D37:D38)</f>
        <v>-51294513</v>
      </c>
      <c r="E36" s="11">
        <f>SUM(E37:E38)</f>
        <v>-9966</v>
      </c>
    </row>
    <row r="37" spans="2:5" ht="10.5" customHeight="1">
      <c r="B37" s="25" t="s">
        <v>25</v>
      </c>
      <c r="C37" s="26"/>
      <c r="D37" s="19">
        <v>-51294513</v>
      </c>
      <c r="E37" s="19">
        <v>-9966</v>
      </c>
    </row>
    <row r="38" spans="2:5" ht="10.5" customHeight="1">
      <c r="B38" s="25" t="s">
        <v>28</v>
      </c>
      <c r="C38" s="26"/>
      <c r="D38" s="19"/>
      <c r="E38" s="19"/>
    </row>
    <row r="39" spans="2:5" ht="10.5" customHeight="1">
      <c r="B39" s="25"/>
      <c r="C39" s="26"/>
      <c r="D39" s="19"/>
      <c r="E39" s="19"/>
    </row>
    <row r="40" spans="2:10" s="3" customFormat="1" ht="10.5" customHeight="1">
      <c r="B40" s="29" t="s">
        <v>26</v>
      </c>
      <c r="C40" s="31"/>
      <c r="D40" s="19">
        <f>SUM(D41:D42)</f>
        <v>0</v>
      </c>
      <c r="E40" s="11">
        <f>SUM(E41:E42)</f>
        <v>-126755</v>
      </c>
      <c r="F40" s="15"/>
      <c r="G40" s="15"/>
      <c r="H40" s="15"/>
      <c r="I40" s="15"/>
      <c r="J40" s="15"/>
    </row>
    <row r="41" spans="2:5" ht="10.5" customHeight="1">
      <c r="B41" s="25" t="s">
        <v>25</v>
      </c>
      <c r="C41" s="26"/>
      <c r="D41" s="19"/>
      <c r="E41" s="19">
        <v>-126755</v>
      </c>
    </row>
    <row r="42" spans="2:5" ht="10.5" customHeight="1">
      <c r="B42" s="25" t="s">
        <v>28</v>
      </c>
      <c r="C42" s="26"/>
      <c r="D42" s="19"/>
      <c r="E42" s="19"/>
    </row>
    <row r="43" spans="2:5" ht="10.5" customHeight="1">
      <c r="B43" s="25"/>
      <c r="C43" s="26"/>
      <c r="D43" s="19"/>
      <c r="E43" s="19"/>
    </row>
    <row r="44" spans="2:10" s="3" customFormat="1" ht="10.5" customHeight="1">
      <c r="B44" s="29" t="s">
        <v>27</v>
      </c>
      <c r="C44" s="31"/>
      <c r="D44" s="11">
        <f>SUM(D45:D46)</f>
        <v>-38192005</v>
      </c>
      <c r="E44" s="11">
        <f>SUM(E45:E46)</f>
        <v>-9787759</v>
      </c>
      <c r="F44" s="15"/>
      <c r="G44" s="15"/>
      <c r="H44" s="15"/>
      <c r="I44" s="15"/>
      <c r="J44" s="15"/>
    </row>
    <row r="45" spans="2:5" ht="10.5" customHeight="1">
      <c r="B45" s="25" t="s">
        <v>25</v>
      </c>
      <c r="C45" s="26"/>
      <c r="D45" s="19">
        <v>-221795952</v>
      </c>
      <c r="E45" s="19">
        <v>-99155728</v>
      </c>
    </row>
    <row r="46" spans="2:5" ht="10.5" customHeight="1">
      <c r="B46" s="25" t="s">
        <v>28</v>
      </c>
      <c r="C46" s="26"/>
      <c r="D46" s="19">
        <v>183603947</v>
      </c>
      <c r="E46" s="19">
        <v>89367969</v>
      </c>
    </row>
    <row r="47" spans="2:5" ht="10.5" customHeight="1">
      <c r="B47" s="7"/>
      <c r="C47" s="10"/>
      <c r="D47" s="19"/>
      <c r="E47" s="19"/>
    </row>
    <row r="48" spans="2:5" ht="10.5" customHeight="1">
      <c r="B48" s="29" t="s">
        <v>49</v>
      </c>
      <c r="C48" s="31"/>
      <c r="D48" s="11">
        <f>SUM(D49:D50)</f>
        <v>40182044</v>
      </c>
      <c r="E48" s="11">
        <f>SUM(E49:E50)</f>
        <v>-36590863</v>
      </c>
    </row>
    <row r="49" spans="2:5" ht="10.5" customHeight="1">
      <c r="B49" s="25" t="s">
        <v>25</v>
      </c>
      <c r="C49" s="26"/>
      <c r="D49" s="19">
        <v>-17408819</v>
      </c>
      <c r="E49" s="19">
        <v>-57590863</v>
      </c>
    </row>
    <row r="50" spans="2:5" ht="10.5" customHeight="1">
      <c r="B50" s="25" t="s">
        <v>28</v>
      </c>
      <c r="C50" s="26"/>
      <c r="D50" s="19">
        <v>57590863</v>
      </c>
      <c r="E50" s="19">
        <v>21000000</v>
      </c>
    </row>
    <row r="51" spans="2:5" ht="10.5" customHeight="1">
      <c r="B51" s="7"/>
      <c r="C51" s="10"/>
      <c r="D51" s="19"/>
      <c r="E51" s="19"/>
    </row>
    <row r="52" spans="2:5" ht="10.5" customHeight="1">
      <c r="B52" s="29" t="s">
        <v>50</v>
      </c>
      <c r="C52" s="31"/>
      <c r="D52" s="19"/>
      <c r="E52" s="19"/>
    </row>
    <row r="53" spans="2:5" ht="10.5" customHeight="1">
      <c r="B53" s="25"/>
      <c r="C53" s="26"/>
      <c r="D53" s="19"/>
      <c r="E53" s="19"/>
    </row>
    <row r="54" spans="2:5" ht="10.5" customHeight="1">
      <c r="B54" s="27" t="s">
        <v>30</v>
      </c>
      <c r="C54" s="28"/>
      <c r="D54" s="6">
        <f>+D36+D40+D44+D48+D52</f>
        <v>-49304474</v>
      </c>
      <c r="E54" s="6">
        <f>+E36+E40+E44+E48+E52</f>
        <v>-46515343</v>
      </c>
    </row>
    <row r="55" spans="2:5" ht="10.5" customHeight="1">
      <c r="B55" s="25"/>
      <c r="C55" s="26"/>
      <c r="D55" s="8"/>
      <c r="E55" s="8"/>
    </row>
    <row r="56" spans="2:5" ht="10.5" customHeight="1">
      <c r="B56" s="23" t="s">
        <v>37</v>
      </c>
      <c r="C56" s="24"/>
      <c r="D56" s="6"/>
      <c r="E56" s="6"/>
    </row>
    <row r="57" spans="2:5" ht="10.5" customHeight="1">
      <c r="B57" s="39"/>
      <c r="C57" s="26"/>
      <c r="D57" s="8"/>
      <c r="E57" s="8"/>
    </row>
    <row r="58" spans="2:13" ht="10.5" customHeight="1">
      <c r="B58" s="29" t="s">
        <v>31</v>
      </c>
      <c r="C58" s="30"/>
      <c r="D58" s="19"/>
      <c r="E58" s="19"/>
      <c r="M58" s="12"/>
    </row>
    <row r="59" spans="2:13" ht="10.5" customHeight="1">
      <c r="B59" s="25" t="s">
        <v>51</v>
      </c>
      <c r="C59" s="26"/>
      <c r="D59" s="19">
        <v>10003005</v>
      </c>
      <c r="E59" s="19">
        <v>0</v>
      </c>
      <c r="M59" s="12"/>
    </row>
    <row r="60" spans="2:13" ht="10.5" customHeight="1">
      <c r="B60" s="25" t="s">
        <v>41</v>
      </c>
      <c r="C60" s="26"/>
      <c r="D60" s="19">
        <v>500000</v>
      </c>
      <c r="E60" s="19">
        <v>0</v>
      </c>
      <c r="M60" s="12"/>
    </row>
    <row r="61" spans="2:13" ht="10.5" customHeight="1">
      <c r="B61" s="25" t="s">
        <v>32</v>
      </c>
      <c r="C61" s="26"/>
      <c r="D61" s="8"/>
      <c r="E61" s="8"/>
      <c r="M61" s="12"/>
    </row>
    <row r="62" spans="2:13" ht="10.5" customHeight="1">
      <c r="B62" s="7"/>
      <c r="C62" s="10"/>
      <c r="D62" s="8"/>
      <c r="E62" s="8"/>
      <c r="M62" s="12"/>
    </row>
    <row r="63" spans="2:13" ht="10.5" customHeight="1">
      <c r="B63" s="29" t="s">
        <v>33</v>
      </c>
      <c r="C63" s="30"/>
      <c r="D63" s="8"/>
      <c r="E63" s="8"/>
      <c r="M63" s="12"/>
    </row>
    <row r="64" spans="2:13" ht="10.5" customHeight="1">
      <c r="B64" s="25" t="s">
        <v>34</v>
      </c>
      <c r="C64" s="26"/>
      <c r="D64" s="8"/>
      <c r="E64" s="8"/>
      <c r="M64" s="12"/>
    </row>
    <row r="65" spans="2:13" ht="10.5" customHeight="1">
      <c r="B65" s="25" t="s">
        <v>42</v>
      </c>
      <c r="C65" s="26"/>
      <c r="D65" s="8"/>
      <c r="E65" s="8"/>
      <c r="M65" s="12"/>
    </row>
    <row r="66" spans="2:13" ht="10.5" customHeight="1">
      <c r="B66" s="25" t="s">
        <v>35</v>
      </c>
      <c r="C66" s="26"/>
      <c r="D66" s="8"/>
      <c r="E66" s="8"/>
      <c r="M66" s="12"/>
    </row>
    <row r="67" spans="2:13" ht="10.5" customHeight="1">
      <c r="B67" s="25" t="s">
        <v>36</v>
      </c>
      <c r="C67" s="26"/>
      <c r="D67" s="8"/>
      <c r="E67" s="8"/>
      <c r="M67" s="12"/>
    </row>
    <row r="68" spans="2:5" ht="10.5" customHeight="1">
      <c r="B68" s="25"/>
      <c r="C68" s="26"/>
      <c r="D68" s="8"/>
      <c r="E68" s="8"/>
    </row>
    <row r="69" spans="2:5" ht="10.5" customHeight="1">
      <c r="B69" s="27" t="s">
        <v>38</v>
      </c>
      <c r="C69" s="28"/>
      <c r="D69" s="6">
        <f>SUM(D57:D68)</f>
        <v>10503005</v>
      </c>
      <c r="E69" s="22">
        <f>SUM(E57:E68)</f>
        <v>0</v>
      </c>
    </row>
    <row r="70" spans="2:5" ht="10.5" customHeight="1">
      <c r="B70" s="23" t="s">
        <v>44</v>
      </c>
      <c r="C70" s="24" t="s">
        <v>39</v>
      </c>
      <c r="D70" s="13">
        <f>D32+D54+D69</f>
        <v>48015334</v>
      </c>
      <c r="E70" s="13">
        <f>E32+E54+E69</f>
        <v>-18532526</v>
      </c>
    </row>
    <row r="71" spans="2:5" ht="10.5" customHeight="1">
      <c r="B71" s="25" t="s">
        <v>1</v>
      </c>
      <c r="C71" s="26"/>
      <c r="D71" s="19">
        <v>11316002</v>
      </c>
      <c r="E71" s="19">
        <v>29848528</v>
      </c>
    </row>
    <row r="72" spans="2:5" ht="10.5" customHeight="1">
      <c r="B72" s="25" t="s">
        <v>2</v>
      </c>
      <c r="C72" s="26"/>
      <c r="D72" s="21">
        <v>59331336</v>
      </c>
      <c r="E72" s="21">
        <v>11316002</v>
      </c>
    </row>
    <row r="73" spans="2:6" ht="10.5" customHeight="1">
      <c r="B73" s="23" t="s">
        <v>3</v>
      </c>
      <c r="C73" s="24"/>
      <c r="D73" s="17">
        <f>D72-D71</f>
        <v>48015334</v>
      </c>
      <c r="E73" s="17">
        <f>E72-E71</f>
        <v>-18532526</v>
      </c>
      <c r="F73" s="14">
        <f>SUM(D70-D73)</f>
        <v>0</v>
      </c>
    </row>
    <row r="75" spans="4:5" ht="10.5" customHeight="1">
      <c r="D75" s="2"/>
      <c r="E75" s="2"/>
    </row>
    <row r="76" spans="4:5" ht="10.5" customHeight="1">
      <c r="D76" s="2"/>
      <c r="E76" s="2"/>
    </row>
  </sheetData>
  <sheetProtection/>
  <protectedRanges>
    <protectedRange sqref="D3:E4 D34:E35 D56:E56" name="Intervallo11"/>
    <protectedRange sqref="D57:E57 D61:E68" name="Intervallo5"/>
    <protectedRange sqref="D16:E16" name="Intervallo1"/>
    <protectedRange sqref="D48:E48 D44:E44 D10:E11 D17:E18 D24:E26 D31:E31 D36:E36 D40:E40" name="Intervallo1_1"/>
  </protectedRanges>
  <mergeCells count="65">
    <mergeCell ref="B14:C14"/>
    <mergeCell ref="B15:C15"/>
    <mergeCell ref="B48:C48"/>
    <mergeCell ref="B49:C49"/>
    <mergeCell ref="B50:C50"/>
    <mergeCell ref="B52:C52"/>
    <mergeCell ref="B18:C18"/>
    <mergeCell ref="B19:C19"/>
    <mergeCell ref="B43:C43"/>
    <mergeCell ref="B23:C23"/>
    <mergeCell ref="B21:C21"/>
    <mergeCell ref="B56:C56"/>
    <mergeCell ref="B22:C22"/>
    <mergeCell ref="B26:C26"/>
    <mergeCell ref="B27:C27"/>
    <mergeCell ref="B28:C28"/>
    <mergeCell ref="B2:C3"/>
    <mergeCell ref="B5:C5"/>
    <mergeCell ref="B39:C39"/>
    <mergeCell ref="B40:C40"/>
    <mergeCell ref="B41:C41"/>
    <mergeCell ref="B42:C42"/>
    <mergeCell ref="B13:C13"/>
    <mergeCell ref="B6:C6"/>
    <mergeCell ref="B20:C20"/>
    <mergeCell ref="B9:C9"/>
    <mergeCell ref="B7:C7"/>
    <mergeCell ref="B72:C72"/>
    <mergeCell ref="B73:C73"/>
    <mergeCell ref="B4:C4"/>
    <mergeCell ref="B8:C8"/>
    <mergeCell ref="B10:C10"/>
    <mergeCell ref="B11:C11"/>
    <mergeCell ref="B12:C12"/>
    <mergeCell ref="B17:C17"/>
    <mergeCell ref="B59:C59"/>
    <mergeCell ref="B70:C70"/>
    <mergeCell ref="B38:C38"/>
    <mergeCell ref="B33:C33"/>
    <mergeCell ref="B37:C37"/>
    <mergeCell ref="B44:C44"/>
    <mergeCell ref="B55:C55"/>
    <mergeCell ref="B57:C57"/>
    <mergeCell ref="B58:C58"/>
    <mergeCell ref="B63:C63"/>
    <mergeCell ref="B64:C64"/>
    <mergeCell ref="B71:C71"/>
    <mergeCell ref="B67:C67"/>
    <mergeCell ref="B68:C68"/>
    <mergeCell ref="B69:C69"/>
    <mergeCell ref="B65:C65"/>
    <mergeCell ref="B53:C53"/>
    <mergeCell ref="B61:C61"/>
    <mergeCell ref="B60:C60"/>
    <mergeCell ref="B54:C54"/>
    <mergeCell ref="B66:C66"/>
    <mergeCell ref="B25:C25"/>
    <mergeCell ref="B45:C45"/>
    <mergeCell ref="B46:C46"/>
    <mergeCell ref="B29:C29"/>
    <mergeCell ref="B30:C30"/>
    <mergeCell ref="B32:C32"/>
    <mergeCell ref="B34:C34"/>
    <mergeCell ref="B36:C36"/>
    <mergeCell ref="B35:C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de gennaro mauro</cp:lastModifiedBy>
  <cp:lastPrinted>2015-06-23T08:47:00Z</cp:lastPrinted>
  <dcterms:created xsi:type="dcterms:W3CDTF">2005-05-17T00:40:41Z</dcterms:created>
  <dcterms:modified xsi:type="dcterms:W3CDTF">2015-06-23T08:48:57Z</dcterms:modified>
  <cp:category/>
  <cp:version/>
  <cp:contentType/>
  <cp:contentStatus/>
</cp:coreProperties>
</file>